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hnson-paula\Desktop\CBC Spatbook\"/>
    </mc:Choice>
  </mc:AlternateContent>
  <xr:revisionPtr revIDLastSave="0" documentId="8_{CC826D89-26B6-4E5F-8A80-B56A2BE69764}" xr6:coauthVersionLast="47" xr6:coauthVersionMax="47" xr10:uidLastSave="{00000000-0000-0000-0000-000000000000}"/>
  <bookViews>
    <workbookView xWindow="4500" yWindow="2760" windowWidth="11520" windowHeight="7785" activeTab="3" xr2:uid="{A8A63ED8-39D6-4D3D-9A14-2BE68F8BE1B6}"/>
  </bookViews>
  <sheets>
    <sheet name="splat" sheetId="1" r:id="rId1"/>
    <sheet name="Links" sheetId="2" r:id="rId2"/>
    <sheet name="FSSNF" sheetId="3" r:id="rId3"/>
    <sheet name="Suncoa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4" l="1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A1" i="4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P1" i="3"/>
  <c r="O1" i="3"/>
  <c r="N1" i="3"/>
  <c r="M1" i="3"/>
  <c r="L1" i="3"/>
  <c r="K1" i="3"/>
  <c r="J1" i="3"/>
  <c r="I1" i="3"/>
  <c r="H1" i="3"/>
  <c r="G1" i="3"/>
  <c r="F1" i="3"/>
  <c r="E1" i="3"/>
  <c r="D1" i="3"/>
  <c r="C1" i="3"/>
  <c r="B1" i="3"/>
  <c r="A1" i="3"/>
</calcChain>
</file>

<file path=xl/sharedStrings.xml><?xml version="1.0" encoding="utf-8"?>
<sst xmlns="http://schemas.openxmlformats.org/spreadsheetml/2006/main" count="40" uniqueCount="40">
  <si>
    <t>Agency</t>
  </si>
  <si>
    <t>FSS Episodes</t>
  </si>
  <si>
    <t>Percent FSS Episodes</t>
  </si>
  <si>
    <t>In-Home Episodes</t>
  </si>
  <si>
    <t>Percent In-Home</t>
  </si>
  <si>
    <t>OOHC Episodes</t>
  </si>
  <si>
    <t>Percent OOHC</t>
  </si>
  <si>
    <t>Total Services Episodes</t>
  </si>
  <si>
    <t>Previous CARS Worker Count</t>
  </si>
  <si>
    <t>Retained Previous CARS Workers</t>
  </si>
  <si>
    <t>Retained Percentage</t>
  </si>
  <si>
    <t>Count of Unlicensed Placements</t>
  </si>
  <si>
    <t>Avg CARS Worker Caseload</t>
  </si>
  <si>
    <t>Count of CARS Workers w-25+ Cases</t>
  </si>
  <si>
    <t>Percent of CARS Workers w-25+</t>
  </si>
  <si>
    <t>Children Seen Every 30 Days</t>
  </si>
  <si>
    <t>ChildNet-Broward</t>
  </si>
  <si>
    <t>ChildNet-Palm Beach</t>
  </si>
  <si>
    <t>Childrens Network-Hillsborough</t>
  </si>
  <si>
    <t>Childrens Network of SW Florida</t>
  </si>
  <si>
    <t>Citrus Health Network</t>
  </si>
  <si>
    <t>Communities Connected for Kids</t>
  </si>
  <si>
    <t>Community Partnership for Children</t>
  </si>
  <si>
    <t>Family Integrity Program</t>
  </si>
  <si>
    <t>Family Partnerships of Central Florida</t>
  </si>
  <si>
    <t>Family Support Services of North Fla</t>
  </si>
  <si>
    <t>FSS Suncoast</t>
  </si>
  <si>
    <t>Heartland for Children</t>
  </si>
  <si>
    <t>Kids Central, Inc.</t>
  </si>
  <si>
    <t>Kids First of Florida, Inc.</t>
  </si>
  <si>
    <t>NWF Health Network - East</t>
  </si>
  <si>
    <t>NWF Health Network - West</t>
  </si>
  <si>
    <t>Partnership for Strong Families</t>
  </si>
  <si>
    <t>Safe Children Coalition</t>
  </si>
  <si>
    <t>Foster Recruitment Link</t>
  </si>
  <si>
    <t>Placement in Out-of-Home Care Data | Florida DCF (myflfamilies.com)</t>
  </si>
  <si>
    <t>CLS Vacancy Link</t>
  </si>
  <si>
    <t>Staffing Rates | Florida DCF (myflfamilies.com)</t>
  </si>
  <si>
    <t>Quality Link</t>
  </si>
  <si>
    <t>Accountability | Florida DCF (myflfamilies.com)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</si>
</sst>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14" fontId="2" fillId="0" borderId="1" xfId="0" applyNumberFormat="1" applyFont="1" applyBorder="1" applyAlignment="1">
      <alignment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5" fillId="3" borderId="8" xfId="0" applyNumberFormat="1" applyFont="1" applyFill="1" applyBorder="1" applyAlignment="1">
      <alignment horizontal="left"/>
    </xf>
    <xf numFmtId="0" fontId="6" fillId="4" borderId="9" xfId="0" applyFont="1" applyFill="1" applyBorder="1" applyAlignment="1">
      <alignment horizontal="right"/>
    </xf>
    <xf numFmtId="10" fontId="6" fillId="4" borderId="10" xfId="1" applyNumberFormat="1" applyFont="1" applyFill="1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10" fontId="0" fillId="0" borderId="1" xfId="1" applyNumberFormat="1" applyFont="1" applyBorder="1"/>
    <xf numFmtId="0" fontId="0" fillId="2" borderId="12" xfId="0" applyFill="1" applyBorder="1"/>
    <xf numFmtId="10" fontId="0" fillId="0" borderId="11" xfId="1" applyNumberFormat="1" applyFont="1" applyBorder="1"/>
    <xf numFmtId="10" fontId="0" fillId="2" borderId="13" xfId="0" applyNumberFormat="1" applyFill="1" applyBorder="1"/>
    <xf numFmtId="49" fontId="5" fillId="3" borderId="14" xfId="0" applyNumberFormat="1" applyFont="1" applyFill="1" applyBorder="1" applyAlignment="1">
      <alignment horizontal="left"/>
    </xf>
    <xf numFmtId="0" fontId="6" fillId="4" borderId="15" xfId="0" applyFont="1" applyFill="1" applyBorder="1" applyAlignment="1">
      <alignment horizontal="right"/>
    </xf>
    <xf numFmtId="10" fontId="6" fillId="4" borderId="16" xfId="1" applyNumberFormat="1" applyFont="1" applyFill="1" applyBorder="1" applyAlignment="1">
      <alignment horizontal="right"/>
    </xf>
    <xf numFmtId="0" fontId="6" fillId="4" borderId="16" xfId="0" applyFont="1" applyFill="1" applyBorder="1" applyAlignment="1">
      <alignment horizontal="right"/>
    </xf>
    <xf numFmtId="0" fontId="6" fillId="4" borderId="17" xfId="0" applyFont="1" applyFill="1" applyBorder="1" applyAlignment="1">
      <alignment horizontal="right"/>
    </xf>
    <xf numFmtId="0" fontId="0" fillId="0" borderId="15" xfId="0" applyBorder="1"/>
    <xf numFmtId="0" fontId="0" fillId="0" borderId="16" xfId="0" applyBorder="1"/>
    <xf numFmtId="10" fontId="0" fillId="0" borderId="18" xfId="1" applyNumberFormat="1" applyFont="1" applyBorder="1"/>
    <xf numFmtId="0" fontId="0" fillId="2" borderId="19" xfId="0" applyFill="1" applyBorder="1"/>
    <xf numFmtId="10" fontId="0" fillId="0" borderId="17" xfId="1" applyNumberFormat="1" applyFont="1" applyBorder="1"/>
    <xf numFmtId="10" fontId="0" fillId="2" borderId="20" xfId="0" applyNumberFormat="1" applyFill="1" applyBorder="1"/>
    <xf numFmtId="0" fontId="7" fillId="0" borderId="0" xfId="2"/>
    <xf numFmtId="14" fontId="0" fillId="0" borderId="0" xfId="0" applyNumberFormat="1"/>
    <xf numFmtId="14" fontId="2" fillId="0" borderId="1" xfId="0" applyNumberFormat="1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10" fontId="6" fillId="4" borderId="10" xfId="1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hnson-paula\AppData\Local\Microsoft\Windows\INetCache\Content.Outlook\QOOMRIPA\202501%20CBC%20Measure%20Splatbook.xlsx" TargetMode="External"/><Relationship Id="rId1" Type="http://schemas.openxmlformats.org/officeDocument/2006/relationships/externalLinkPath" Target="/Users/johnson-paula/AppData/Local/Microsoft/Windows/INetCache/Content.Outlook/QOOMRIPA/202501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Worker Caseload</v>
          </cell>
          <cell r="N1" t="str">
            <v>Count of CARS Workers w-25+ Cases</v>
          </cell>
          <cell r="O1" t="str">
            <v>Percent of CARS Workers w-25+</v>
          </cell>
          <cell r="P1" t="str">
            <v>Children Seen Every 30 Days</v>
          </cell>
        </row>
        <row r="11">
          <cell r="A11" t="str">
            <v>Family Support Services of North Fla</v>
          </cell>
          <cell r="B11">
            <v>579</v>
          </cell>
          <cell r="C11">
            <v>0.2325301204819277</v>
          </cell>
          <cell r="D11">
            <v>898</v>
          </cell>
          <cell r="E11">
            <v>0.36064257028112451</v>
          </cell>
          <cell r="F11">
            <v>1013</v>
          </cell>
          <cell r="G11">
            <v>0.40682730923694777</v>
          </cell>
          <cell r="H11">
            <v>2490</v>
          </cell>
          <cell r="I11">
            <v>125</v>
          </cell>
          <cell r="J11">
            <v>79</v>
          </cell>
          <cell r="K11">
            <v>0.63200000000000001</v>
          </cell>
          <cell r="L11">
            <v>0</v>
          </cell>
          <cell r="M11">
            <v>18.440000000000001</v>
          </cell>
          <cell r="N11">
            <v>20</v>
          </cell>
          <cell r="O11">
            <v>0.18181818181818182</v>
          </cell>
          <cell r="P11">
            <v>0.9968110987426041</v>
          </cell>
        </row>
        <row r="12">
          <cell r="A12" t="str">
            <v>FSS Suncoast</v>
          </cell>
          <cell r="B12">
            <v>673</v>
          </cell>
          <cell r="C12">
            <v>0.26166407465007774</v>
          </cell>
          <cell r="D12">
            <v>652</v>
          </cell>
          <cell r="E12">
            <v>0.25349922239502332</v>
          </cell>
          <cell r="F12">
            <v>1247</v>
          </cell>
          <cell r="G12">
            <v>0.48483670295489889</v>
          </cell>
          <cell r="H12">
            <v>2572</v>
          </cell>
          <cell r="I12">
            <v>178</v>
          </cell>
          <cell r="J12">
            <v>82</v>
          </cell>
          <cell r="K12">
            <v>0.4606741573033708</v>
          </cell>
          <cell r="L12">
            <v>0</v>
          </cell>
          <cell r="M12">
            <v>13.14</v>
          </cell>
          <cell r="N12">
            <v>15</v>
          </cell>
          <cell r="O12">
            <v>0.11029411764705882</v>
          </cell>
          <cell r="P12">
            <v>0.9977214317144194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flfamilies.com/services/abuse/domestic-violence/programs/child-welfare-child-protection/placement-out-home-care" TargetMode="External"/><Relationship Id="rId2" Type="http://schemas.openxmlformats.org/officeDocument/2006/relationships/hyperlink" Target="https://www.myflfamilies.com/services/child-family/child-and-family-well-being/childrens-legal-services/staffing-rates" TargetMode="External"/><Relationship Id="rId1" Type="http://schemas.openxmlformats.org/officeDocument/2006/relationships/hyperlink" Target="https://myflfamilies.com/account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CB733-18FF-473C-8EC3-D225025B2DCC}">
  <dimension ref="A1:P19"/>
  <sheetViews>
    <sheetView workbookViewId="0">
      <selection activeCell="B1" sqref="B1"/>
    </sheetView>
  </sheetViews>
  <sheetFormatPr defaultColWidth="31.42578125" defaultRowHeight="15" x14ac:dyDescent="0.25"/>
  <cols>
    <col min="1" max="1" width="32" bestFit="1" customWidth="1"/>
    <col min="2" max="4" width="8.85546875" bestFit="1" customWidth="1"/>
    <col min="5" max="5" width="10" bestFit="1" customWidth="1"/>
    <col min="6" max="6" width="8.85546875" bestFit="1" customWidth="1"/>
    <col min="7" max="7" width="7.85546875" bestFit="1" customWidth="1"/>
    <col min="8" max="8" width="8.85546875" bestFit="1" customWidth="1"/>
    <col min="9" max="9" width="8.7109375" bestFit="1" customWidth="1"/>
    <col min="10" max="10" width="9" bestFit="1" customWidth="1"/>
    <col min="11" max="11" width="11" bestFit="1" customWidth="1"/>
    <col min="12" max="12" width="11.28515625" customWidth="1"/>
    <col min="13" max="13" width="9.28515625" bestFit="1" customWidth="1"/>
    <col min="14" max="15" width="11.28515625" customWidth="1"/>
    <col min="16" max="16" width="10.7109375" bestFit="1" customWidth="1"/>
  </cols>
  <sheetData>
    <row r="1" spans="1:16" s="13" customFormat="1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8" t="s">
        <v>11</v>
      </c>
      <c r="M1" s="9" t="s">
        <v>12</v>
      </c>
      <c r="N1" s="10" t="s">
        <v>13</v>
      </c>
      <c r="O1" s="11" t="s">
        <v>14</v>
      </c>
      <c r="P1" s="12" t="s">
        <v>15</v>
      </c>
    </row>
    <row r="2" spans="1:16" x14ac:dyDescent="0.25">
      <c r="A2" s="14" t="s">
        <v>16</v>
      </c>
      <c r="B2" s="15">
        <v>12</v>
      </c>
      <c r="C2" s="16">
        <v>8.9619118745332335E-3</v>
      </c>
      <c r="D2" s="17">
        <v>397</v>
      </c>
      <c r="E2" s="16">
        <v>0.29648991784914114</v>
      </c>
      <c r="F2" s="17">
        <v>930</v>
      </c>
      <c r="G2" s="16">
        <v>0.69454817027632565</v>
      </c>
      <c r="H2" s="18">
        <v>1339</v>
      </c>
      <c r="I2" s="19">
        <v>141</v>
      </c>
      <c r="J2" s="20">
        <v>95</v>
      </c>
      <c r="K2" s="21">
        <v>0.67375886524822692</v>
      </c>
      <c r="L2" s="22">
        <v>0</v>
      </c>
      <c r="M2" s="19">
        <v>9.81</v>
      </c>
      <c r="N2" s="20">
        <v>0</v>
      </c>
      <c r="O2" s="23">
        <v>0</v>
      </c>
      <c r="P2" s="24">
        <v>0.99754172970585386</v>
      </c>
    </row>
    <row r="3" spans="1:16" x14ac:dyDescent="0.25">
      <c r="A3" s="25" t="s">
        <v>17</v>
      </c>
      <c r="B3" s="15">
        <v>135</v>
      </c>
      <c r="C3" s="16">
        <v>0.11739130434782609</v>
      </c>
      <c r="D3" s="17">
        <v>370</v>
      </c>
      <c r="E3" s="16">
        <v>0.32173913043478258</v>
      </c>
      <c r="F3" s="17">
        <v>645</v>
      </c>
      <c r="G3" s="16">
        <v>0.56086956521739129</v>
      </c>
      <c r="H3" s="18">
        <v>1150</v>
      </c>
      <c r="I3" s="19">
        <v>105</v>
      </c>
      <c r="J3" s="20">
        <v>58</v>
      </c>
      <c r="K3" s="21">
        <v>0.55238095238095242</v>
      </c>
      <c r="L3" s="22">
        <v>0</v>
      </c>
      <c r="M3" s="19">
        <v>9.8000000000000007</v>
      </c>
      <c r="N3" s="20">
        <v>0</v>
      </c>
      <c r="O3" s="23">
        <v>0</v>
      </c>
      <c r="P3" s="24">
        <v>0.9986138656089395</v>
      </c>
    </row>
    <row r="4" spans="1:16" x14ac:dyDescent="0.25">
      <c r="A4" s="25" t="s">
        <v>18</v>
      </c>
      <c r="B4" s="15">
        <v>34</v>
      </c>
      <c r="C4" s="16">
        <v>1.4648858250753986E-2</v>
      </c>
      <c r="D4" s="17">
        <v>816</v>
      </c>
      <c r="E4" s="16">
        <v>0.35157259801809565</v>
      </c>
      <c r="F4" s="17">
        <v>1471</v>
      </c>
      <c r="G4" s="16">
        <v>0.63377854373115039</v>
      </c>
      <c r="H4" s="18">
        <v>2321</v>
      </c>
      <c r="I4" s="19">
        <v>159</v>
      </c>
      <c r="J4" s="20">
        <v>69</v>
      </c>
      <c r="K4" s="21">
        <v>0.43396226415094341</v>
      </c>
      <c r="L4" s="22">
        <v>0</v>
      </c>
      <c r="M4" s="19">
        <v>16.11</v>
      </c>
      <c r="N4" s="20">
        <v>25</v>
      </c>
      <c r="O4" s="23">
        <v>0.18939393939393939</v>
      </c>
      <c r="P4" s="24">
        <v>0.99606488586336583</v>
      </c>
    </row>
    <row r="5" spans="1:16" x14ac:dyDescent="0.25">
      <c r="A5" s="25" t="s">
        <v>19</v>
      </c>
      <c r="B5" s="15">
        <v>494</v>
      </c>
      <c r="C5" s="16">
        <v>0.2486160040261701</v>
      </c>
      <c r="D5" s="17">
        <v>658</v>
      </c>
      <c r="E5" s="16">
        <v>0.33115249119275292</v>
      </c>
      <c r="F5" s="17">
        <v>835</v>
      </c>
      <c r="G5" s="16">
        <v>0.42023150478107701</v>
      </c>
      <c r="H5" s="18">
        <v>1987</v>
      </c>
      <c r="I5" s="19">
        <v>146</v>
      </c>
      <c r="J5" s="20">
        <v>82</v>
      </c>
      <c r="K5" s="21">
        <v>0.56164383561643838</v>
      </c>
      <c r="L5" s="22">
        <v>0</v>
      </c>
      <c r="M5" s="19">
        <v>11.66</v>
      </c>
      <c r="N5" s="20">
        <v>11</v>
      </c>
      <c r="O5" s="23">
        <v>9.4017094017094016E-2</v>
      </c>
      <c r="P5" s="24">
        <v>0.99915188441242442</v>
      </c>
    </row>
    <row r="6" spans="1:16" x14ac:dyDescent="0.25">
      <c r="A6" s="25" t="s">
        <v>20</v>
      </c>
      <c r="B6" s="15">
        <v>118</v>
      </c>
      <c r="C6" s="16">
        <v>7.0870870870870864E-2</v>
      </c>
      <c r="D6" s="17">
        <v>323</v>
      </c>
      <c r="E6" s="16">
        <v>0.193993993993994</v>
      </c>
      <c r="F6" s="17">
        <v>1224</v>
      </c>
      <c r="G6" s="16">
        <v>0.73513513513513518</v>
      </c>
      <c r="H6" s="18">
        <v>1665</v>
      </c>
      <c r="I6" s="19">
        <v>132</v>
      </c>
      <c r="J6" s="20">
        <v>85</v>
      </c>
      <c r="K6" s="21">
        <v>0.64393939393939392</v>
      </c>
      <c r="L6" s="22">
        <v>6</v>
      </c>
      <c r="M6" s="19">
        <v>14.19</v>
      </c>
      <c r="N6" s="20">
        <v>19</v>
      </c>
      <c r="O6" s="23">
        <v>0.18627450980392157</v>
      </c>
      <c r="P6" s="24">
        <v>0.99817469945957871</v>
      </c>
    </row>
    <row r="7" spans="1:16" x14ac:dyDescent="0.25">
      <c r="A7" s="25" t="s">
        <v>21</v>
      </c>
      <c r="B7" s="15">
        <v>71</v>
      </c>
      <c r="C7" s="16">
        <v>0.1056547619047619</v>
      </c>
      <c r="D7" s="17">
        <v>237</v>
      </c>
      <c r="E7" s="16">
        <v>0.35267857142857145</v>
      </c>
      <c r="F7" s="17">
        <v>364</v>
      </c>
      <c r="G7" s="16">
        <v>0.54166666666666663</v>
      </c>
      <c r="H7" s="18">
        <v>672</v>
      </c>
      <c r="I7" s="19">
        <v>68</v>
      </c>
      <c r="J7" s="20">
        <v>46</v>
      </c>
      <c r="K7" s="21">
        <v>0.67647058823529416</v>
      </c>
      <c r="L7" s="22">
        <v>0</v>
      </c>
      <c r="M7" s="19">
        <v>10.27</v>
      </c>
      <c r="N7" s="20">
        <v>0</v>
      </c>
      <c r="O7" s="23">
        <v>0</v>
      </c>
      <c r="P7" s="24">
        <v>0.99958979793275249</v>
      </c>
    </row>
    <row r="8" spans="1:16" x14ac:dyDescent="0.25">
      <c r="A8" s="25" t="s">
        <v>22</v>
      </c>
      <c r="B8" s="15">
        <v>241</v>
      </c>
      <c r="C8" s="16">
        <v>0.20651242502142245</v>
      </c>
      <c r="D8" s="17">
        <v>404</v>
      </c>
      <c r="E8" s="16">
        <v>0.34618680377035133</v>
      </c>
      <c r="F8" s="17">
        <v>522</v>
      </c>
      <c r="G8" s="16">
        <v>0.4473007712082262</v>
      </c>
      <c r="H8" s="18">
        <v>1167</v>
      </c>
      <c r="I8" s="19">
        <v>93</v>
      </c>
      <c r="J8" s="20">
        <v>61</v>
      </c>
      <c r="K8" s="21">
        <v>0.65591397849462363</v>
      </c>
      <c r="L8" s="22">
        <v>0</v>
      </c>
      <c r="M8" s="19">
        <v>11.36</v>
      </c>
      <c r="N8" s="20">
        <v>4</v>
      </c>
      <c r="O8" s="23">
        <v>5.2631578947368418E-2</v>
      </c>
      <c r="P8" s="24">
        <v>0.99815806064801649</v>
      </c>
    </row>
    <row r="9" spans="1:16" x14ac:dyDescent="0.25">
      <c r="A9" s="25" t="s">
        <v>23</v>
      </c>
      <c r="B9" s="15">
        <v>25</v>
      </c>
      <c r="C9" s="16">
        <v>0.23148148148148148</v>
      </c>
      <c r="D9" s="17">
        <v>41</v>
      </c>
      <c r="E9" s="16">
        <v>0.37962962962962965</v>
      </c>
      <c r="F9" s="17">
        <v>42</v>
      </c>
      <c r="G9" s="16">
        <v>0.3888888888888889</v>
      </c>
      <c r="H9" s="18">
        <v>108</v>
      </c>
      <c r="I9" s="19">
        <v>15</v>
      </c>
      <c r="J9" s="20">
        <v>12</v>
      </c>
      <c r="K9" s="21">
        <v>0.8</v>
      </c>
      <c r="L9" s="22">
        <v>0</v>
      </c>
      <c r="M9" s="19">
        <v>3.81</v>
      </c>
      <c r="N9" s="20">
        <v>0</v>
      </c>
      <c r="O9" s="23">
        <v>0</v>
      </c>
      <c r="P9" s="24">
        <v>0.99845440494590421</v>
      </c>
    </row>
    <row r="10" spans="1:16" x14ac:dyDescent="0.25">
      <c r="A10" s="25" t="s">
        <v>24</v>
      </c>
      <c r="B10" s="15">
        <v>399</v>
      </c>
      <c r="C10" s="16">
        <v>0.13697219361483007</v>
      </c>
      <c r="D10" s="17">
        <v>674</v>
      </c>
      <c r="E10" s="16">
        <v>0.23137658771026434</v>
      </c>
      <c r="F10" s="17">
        <v>1840</v>
      </c>
      <c r="G10" s="16">
        <v>0.63165121867490559</v>
      </c>
      <c r="H10" s="18">
        <v>2913</v>
      </c>
      <c r="I10" s="19">
        <v>199</v>
      </c>
      <c r="J10" s="20">
        <v>97</v>
      </c>
      <c r="K10" s="21">
        <v>0.48743718592964824</v>
      </c>
      <c r="L10" s="22">
        <v>0</v>
      </c>
      <c r="M10" s="19">
        <v>16.920000000000002</v>
      </c>
      <c r="N10" s="20">
        <v>33</v>
      </c>
      <c r="O10" s="23">
        <v>0.23239436619718309</v>
      </c>
      <c r="P10" s="24">
        <v>0.99569823955070746</v>
      </c>
    </row>
    <row r="11" spans="1:16" x14ac:dyDescent="0.25">
      <c r="A11" s="25" t="s">
        <v>25</v>
      </c>
      <c r="B11" s="15">
        <v>579</v>
      </c>
      <c r="C11" s="16">
        <v>0.2325301204819277</v>
      </c>
      <c r="D11" s="17">
        <v>898</v>
      </c>
      <c r="E11" s="16">
        <v>0.36064257028112451</v>
      </c>
      <c r="F11" s="17">
        <v>1013</v>
      </c>
      <c r="G11" s="16">
        <v>0.40682730923694777</v>
      </c>
      <c r="H11" s="18">
        <v>2490</v>
      </c>
      <c r="I11" s="19">
        <v>125</v>
      </c>
      <c r="J11" s="20">
        <v>79</v>
      </c>
      <c r="K11" s="21">
        <v>0.63200000000000001</v>
      </c>
      <c r="L11" s="22">
        <v>0</v>
      </c>
      <c r="M11" s="19">
        <v>18.440000000000001</v>
      </c>
      <c r="N11" s="20">
        <v>20</v>
      </c>
      <c r="O11" s="23">
        <v>0.18181818181818182</v>
      </c>
      <c r="P11" s="24">
        <v>0.9968110987426041</v>
      </c>
    </row>
    <row r="12" spans="1:16" x14ac:dyDescent="0.25">
      <c r="A12" s="25" t="s">
        <v>26</v>
      </c>
      <c r="B12" s="15">
        <v>673</v>
      </c>
      <c r="C12" s="16">
        <v>0.26166407465007774</v>
      </c>
      <c r="D12" s="17">
        <v>652</v>
      </c>
      <c r="E12" s="16">
        <v>0.25349922239502332</v>
      </c>
      <c r="F12" s="17">
        <v>1247</v>
      </c>
      <c r="G12" s="16">
        <v>0.48483670295489889</v>
      </c>
      <c r="H12" s="18">
        <v>2572</v>
      </c>
      <c r="I12" s="19">
        <v>178</v>
      </c>
      <c r="J12" s="20">
        <v>82</v>
      </c>
      <c r="K12" s="21">
        <v>0.4606741573033708</v>
      </c>
      <c r="L12" s="22">
        <v>0</v>
      </c>
      <c r="M12" s="19">
        <v>13.14</v>
      </c>
      <c r="N12" s="20">
        <v>15</v>
      </c>
      <c r="O12" s="23">
        <v>0.11029411764705882</v>
      </c>
      <c r="P12" s="24">
        <v>0.9977214317144194</v>
      </c>
    </row>
    <row r="13" spans="1:16" x14ac:dyDescent="0.25">
      <c r="A13" s="25" t="s">
        <v>27</v>
      </c>
      <c r="B13" s="15">
        <v>187</v>
      </c>
      <c r="C13" s="16">
        <v>0.10655270655270656</v>
      </c>
      <c r="D13" s="17">
        <v>436</v>
      </c>
      <c r="E13" s="16">
        <v>0.24843304843304842</v>
      </c>
      <c r="F13" s="17">
        <v>1132</v>
      </c>
      <c r="G13" s="16">
        <v>0.64501424501424498</v>
      </c>
      <c r="H13" s="18">
        <v>1755</v>
      </c>
      <c r="I13" s="19">
        <v>114</v>
      </c>
      <c r="J13" s="20">
        <v>51</v>
      </c>
      <c r="K13" s="21">
        <v>0.44736842105263158</v>
      </c>
      <c r="L13" s="22">
        <v>0</v>
      </c>
      <c r="M13" s="19">
        <v>17.29</v>
      </c>
      <c r="N13" s="20">
        <v>19</v>
      </c>
      <c r="O13" s="23">
        <v>0.22352941176470589</v>
      </c>
      <c r="P13" s="24">
        <v>0.99803368416418736</v>
      </c>
    </row>
    <row r="14" spans="1:16" x14ac:dyDescent="0.25">
      <c r="A14" s="25" t="s">
        <v>28</v>
      </c>
      <c r="B14" s="15">
        <v>101</v>
      </c>
      <c r="C14" s="16">
        <v>5.1821446895844024E-2</v>
      </c>
      <c r="D14" s="17">
        <v>426</v>
      </c>
      <c r="E14" s="16">
        <v>0.2185736275012827</v>
      </c>
      <c r="F14" s="17">
        <v>1422</v>
      </c>
      <c r="G14" s="16">
        <v>0.72960492560287327</v>
      </c>
      <c r="H14" s="18">
        <v>1949</v>
      </c>
      <c r="I14" s="19">
        <v>168</v>
      </c>
      <c r="J14" s="20">
        <v>90</v>
      </c>
      <c r="K14" s="21">
        <v>0.5357142857142857</v>
      </c>
      <c r="L14" s="22">
        <v>0</v>
      </c>
      <c r="M14" s="19">
        <v>14.62</v>
      </c>
      <c r="N14" s="20">
        <v>11</v>
      </c>
      <c r="O14" s="23">
        <v>9.0163934426229511E-2</v>
      </c>
      <c r="P14" s="24">
        <v>0.99522538457727827</v>
      </c>
    </row>
    <row r="15" spans="1:16" x14ac:dyDescent="0.25">
      <c r="A15" s="25" t="s">
        <v>29</v>
      </c>
      <c r="B15" s="15">
        <v>8</v>
      </c>
      <c r="C15" s="16">
        <v>2.8571428571428571E-2</v>
      </c>
      <c r="D15" s="17">
        <v>118</v>
      </c>
      <c r="E15" s="16">
        <v>0.42142857142857143</v>
      </c>
      <c r="F15" s="17">
        <v>154</v>
      </c>
      <c r="G15" s="16">
        <v>0.55000000000000004</v>
      </c>
      <c r="H15" s="18">
        <v>280</v>
      </c>
      <c r="I15" s="19">
        <v>17</v>
      </c>
      <c r="J15" s="20">
        <v>4</v>
      </c>
      <c r="K15" s="21">
        <v>0.23529411764705882</v>
      </c>
      <c r="L15" s="22">
        <v>0</v>
      </c>
      <c r="M15" s="19">
        <v>16.93</v>
      </c>
      <c r="N15" s="20">
        <v>2</v>
      </c>
      <c r="O15" s="23">
        <v>0.13333333333333333</v>
      </c>
      <c r="P15" s="24">
        <v>0.99623391350485324</v>
      </c>
    </row>
    <row r="16" spans="1:16" x14ac:dyDescent="0.25">
      <c r="A16" s="25" t="s">
        <v>30</v>
      </c>
      <c r="B16" s="15">
        <v>91</v>
      </c>
      <c r="C16" s="16">
        <v>7.545605306799337E-2</v>
      </c>
      <c r="D16" s="17">
        <v>451</v>
      </c>
      <c r="E16" s="16">
        <v>0.37396351575456055</v>
      </c>
      <c r="F16" s="17">
        <v>664</v>
      </c>
      <c r="G16" s="16">
        <v>0.55058043117744615</v>
      </c>
      <c r="H16" s="18">
        <v>1206</v>
      </c>
      <c r="I16" s="19">
        <v>97</v>
      </c>
      <c r="J16" s="20">
        <v>59</v>
      </c>
      <c r="K16" s="21">
        <v>0.60824742268041232</v>
      </c>
      <c r="L16" s="22">
        <v>4</v>
      </c>
      <c r="M16" s="19">
        <v>13.23</v>
      </c>
      <c r="N16" s="20">
        <v>10</v>
      </c>
      <c r="O16" s="23">
        <v>0.12658227848101267</v>
      </c>
      <c r="P16" s="24">
        <v>0.99883495232975794</v>
      </c>
    </row>
    <row r="17" spans="1:16" x14ac:dyDescent="0.25">
      <c r="A17" s="25" t="s">
        <v>31</v>
      </c>
      <c r="B17" s="15">
        <v>148</v>
      </c>
      <c r="C17" s="16">
        <v>7.4409250879839114E-2</v>
      </c>
      <c r="D17" s="17">
        <v>799</v>
      </c>
      <c r="E17" s="16">
        <v>0.40170940170940173</v>
      </c>
      <c r="F17" s="17">
        <v>1042</v>
      </c>
      <c r="G17" s="16">
        <v>0.5238813474107592</v>
      </c>
      <c r="H17" s="18">
        <v>1989</v>
      </c>
      <c r="I17" s="19">
        <v>118</v>
      </c>
      <c r="J17" s="20">
        <v>67</v>
      </c>
      <c r="K17" s="21">
        <v>0.56779661016949157</v>
      </c>
      <c r="L17" s="22">
        <v>0</v>
      </c>
      <c r="M17" s="19">
        <v>16.940000000000001</v>
      </c>
      <c r="N17" s="20">
        <v>22</v>
      </c>
      <c r="O17" s="23">
        <v>0.21153846153846154</v>
      </c>
      <c r="P17" s="24">
        <v>0.99831860255668292</v>
      </c>
    </row>
    <row r="18" spans="1:16" x14ac:dyDescent="0.25">
      <c r="A18" s="25" t="s">
        <v>32</v>
      </c>
      <c r="B18" s="15">
        <v>16</v>
      </c>
      <c r="C18" s="16">
        <v>1.4911463187325256E-2</v>
      </c>
      <c r="D18" s="17">
        <v>364</v>
      </c>
      <c r="E18" s="16">
        <v>0.33923578751164957</v>
      </c>
      <c r="F18" s="17">
        <v>693</v>
      </c>
      <c r="G18" s="16">
        <v>0.64585274930102521</v>
      </c>
      <c r="H18" s="18">
        <v>1073</v>
      </c>
      <c r="I18" s="19">
        <v>71</v>
      </c>
      <c r="J18" s="20">
        <v>39</v>
      </c>
      <c r="K18" s="21">
        <v>0.54929577464788737</v>
      </c>
      <c r="L18" s="22">
        <v>0</v>
      </c>
      <c r="M18" s="19">
        <v>15.6</v>
      </c>
      <c r="N18" s="20">
        <v>17</v>
      </c>
      <c r="O18" s="23">
        <v>0.26153846153846155</v>
      </c>
      <c r="P18" s="24">
        <v>0.99681379925897484</v>
      </c>
    </row>
    <row r="19" spans="1:16" ht="15.75" thickBot="1" x14ac:dyDescent="0.3">
      <c r="A19" s="25" t="s">
        <v>33</v>
      </c>
      <c r="B19" s="26">
        <v>320</v>
      </c>
      <c r="C19" s="27">
        <v>0.30592734225621415</v>
      </c>
      <c r="D19" s="28">
        <v>196</v>
      </c>
      <c r="E19" s="27">
        <v>0.18738049713193117</v>
      </c>
      <c r="F19" s="28">
        <v>530</v>
      </c>
      <c r="G19" s="27">
        <v>0.50669216061185474</v>
      </c>
      <c r="H19" s="29">
        <v>1046</v>
      </c>
      <c r="I19" s="30">
        <v>86</v>
      </c>
      <c r="J19" s="31">
        <v>39</v>
      </c>
      <c r="K19" s="32">
        <v>0.45348837209302323</v>
      </c>
      <c r="L19" s="33">
        <v>0</v>
      </c>
      <c r="M19" s="30">
        <v>12.04</v>
      </c>
      <c r="N19" s="31">
        <v>0</v>
      </c>
      <c r="O19" s="34">
        <v>0</v>
      </c>
      <c r="P19" s="35">
        <v>0.99590352071581401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0D13-BA08-4930-92FA-7CE0F472601D}">
  <dimension ref="A1:B3"/>
  <sheetViews>
    <sheetView workbookViewId="0">
      <selection activeCell="B1" sqref="B1"/>
    </sheetView>
  </sheetViews>
  <sheetFormatPr defaultRowHeight="15" x14ac:dyDescent="0.25"/>
  <cols>
    <col min="1" max="1" width="22.42578125" bestFit="1" customWidth="1"/>
    <col min="2" max="2" width="64.7109375" bestFit="1" customWidth="1"/>
    <col min="3" max="3" width="18.28515625" bestFit="1" customWidth="1"/>
    <col min="4" max="4" width="26.85546875" bestFit="1" customWidth="1"/>
    <col min="5" max="5" width="27" bestFit="1" customWidth="1"/>
    <col min="6" max="6" width="18.42578125" bestFit="1" customWidth="1"/>
    <col min="7" max="7" width="27.7109375" bestFit="1" customWidth="1"/>
    <col min="8" max="8" width="29.85546875" bestFit="1" customWidth="1"/>
    <col min="9" max="9" width="20.140625" bestFit="1" customWidth="1"/>
    <col min="10" max="10" width="31.28515625" bestFit="1" customWidth="1"/>
    <col min="11" max="11" width="30" bestFit="1" customWidth="1"/>
    <col min="12" max="12" width="12.140625" bestFit="1" customWidth="1"/>
    <col min="13" max="13" width="18.5703125" bestFit="1" customWidth="1"/>
    <col min="14" max="14" width="14.42578125" bestFit="1" customWidth="1"/>
    <col min="15" max="15" width="20" bestFit="1" customWidth="1"/>
    <col min="16" max="16" width="22.7109375" bestFit="1" customWidth="1"/>
    <col min="17" max="17" width="23.140625" bestFit="1" customWidth="1"/>
    <col min="18" max="18" width="26" bestFit="1" customWidth="1"/>
    <col min="19" max="19" width="19.42578125" bestFit="1" customWidth="1"/>
  </cols>
  <sheetData>
    <row r="1" spans="1:2" x14ac:dyDescent="0.25">
      <c r="A1" t="s">
        <v>34</v>
      </c>
      <c r="B1" s="36" t="s">
        <v>35</v>
      </c>
    </row>
    <row r="2" spans="1:2" x14ac:dyDescent="0.25">
      <c r="A2" s="37" t="s">
        <v>36</v>
      </c>
      <c r="B2" s="36" t="s">
        <v>37</v>
      </c>
    </row>
    <row r="3" spans="1:2" x14ac:dyDescent="0.25">
      <c r="A3" s="37" t="s">
        <v>38</v>
      </c>
      <c r="B3" s="36" t="s">
        <v>39</v>
      </c>
    </row>
  </sheetData>
  <hyperlinks>
    <hyperlink ref="B3" r:id="rId1" display="https://myflfamilies.com/accountability" xr:uid="{6AAD0D3E-8AE8-45C9-AF25-D5014B12CC08}"/>
    <hyperlink ref="B2" r:id="rId2" display="https://www.myflfamilies.com/services/child-family/child-and-family-well-being/childrens-legal-services/staffing-rates" xr:uid="{4AC09406-9B46-4DE5-9380-D4619CA8D095}"/>
    <hyperlink ref="B1" r:id="rId3" display="https://www.myflfamilies.com/services/abuse/domestic-violence/programs/child-welfare-child-protection/placement-out-home-care" xr:uid="{4B498ED4-9A49-44F2-9721-822D1FF8810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FFDB-B835-439F-8049-F72886F9B7F4}">
  <dimension ref="A1:P2"/>
  <sheetViews>
    <sheetView topLeftCell="B1" workbookViewId="0">
      <selection activeCell="Q1" sqref="Q1:T1048576"/>
    </sheetView>
  </sheetViews>
  <sheetFormatPr defaultRowHeight="15" x14ac:dyDescent="0.25"/>
  <cols>
    <col min="1" max="1" width="30.7109375" bestFit="1" customWidth="1"/>
    <col min="11" max="11" width="10.28515625" customWidth="1"/>
    <col min="12" max="12" width="11.28515625" customWidth="1"/>
  </cols>
  <sheetData>
    <row r="1" spans="1:16" ht="75" x14ac:dyDescent="0.25">
      <c r="A1" s="38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Worker Caseload</v>
      </c>
      <c r="N1" s="10" t="str">
        <f>[1]splat!N1</f>
        <v>Count of CARS Workers w-25+ Cases</v>
      </c>
      <c r="O1" s="11" t="str">
        <f>[1]splat!O1</f>
        <v>Percent of CARS Workers w-25+</v>
      </c>
      <c r="P1" s="12" t="str">
        <f>[1]splat!P1</f>
        <v>Children Seen Every 30 Days</v>
      </c>
    </row>
    <row r="2" spans="1:16" x14ac:dyDescent="0.25">
      <c r="A2" s="14" t="str">
        <f>[1]splat!A11</f>
        <v>Family Support Services of North Fla</v>
      </c>
      <c r="B2" s="39">
        <f>[1]splat!B11</f>
        <v>579</v>
      </c>
      <c r="C2" s="40">
        <f>[1]splat!C11</f>
        <v>0.2325301204819277</v>
      </c>
      <c r="D2" s="41">
        <f>[1]splat!D11</f>
        <v>898</v>
      </c>
      <c r="E2" s="40">
        <f>[1]splat!E11</f>
        <v>0.36064257028112451</v>
      </c>
      <c r="F2" s="41">
        <f>[1]splat!F11</f>
        <v>1013</v>
      </c>
      <c r="G2" s="40">
        <f>[1]splat!G11</f>
        <v>0.40682730923694777</v>
      </c>
      <c r="H2" s="42">
        <f>[1]splat!H11</f>
        <v>2490</v>
      </c>
      <c r="I2" s="43">
        <f>[1]splat!I11</f>
        <v>125</v>
      </c>
      <c r="J2" s="44">
        <f>[1]splat!J11</f>
        <v>79</v>
      </c>
      <c r="K2" s="45">
        <f>[1]splat!K11</f>
        <v>0.63200000000000001</v>
      </c>
      <c r="L2" s="46">
        <f>[1]splat!L11</f>
        <v>0</v>
      </c>
      <c r="M2" s="43">
        <f>[1]splat!M11</f>
        <v>18.440000000000001</v>
      </c>
      <c r="N2" s="44">
        <f>[1]splat!N11</f>
        <v>20</v>
      </c>
      <c r="O2" s="47">
        <f>[1]splat!O11</f>
        <v>0.18181818181818182</v>
      </c>
      <c r="P2" s="48">
        <f>[1]splat!P11</f>
        <v>0.9968110987426041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47065-557A-4A88-8BD5-6C4520FBCB85}">
  <dimension ref="A1:P2"/>
  <sheetViews>
    <sheetView tabSelected="1" workbookViewId="0">
      <selection activeCell="Q1" sqref="Q1:V1048576"/>
    </sheetView>
  </sheetViews>
  <sheetFormatPr defaultRowHeight="15" x14ac:dyDescent="0.25"/>
  <cols>
    <col min="1" max="1" width="11.7109375" bestFit="1" customWidth="1"/>
    <col min="11" max="12" width="11.28515625" customWidth="1"/>
  </cols>
  <sheetData>
    <row r="1" spans="1:16" ht="75" x14ac:dyDescent="0.25">
      <c r="A1" s="38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Worker Caseload</v>
      </c>
      <c r="N1" s="10" t="str">
        <f>[1]splat!N1</f>
        <v>Count of CARS Workers w-25+ Cases</v>
      </c>
      <c r="O1" s="11" t="str">
        <f>[1]splat!O1</f>
        <v>Percent of CARS Workers w-25+</v>
      </c>
      <c r="P1" s="12" t="str">
        <f>[1]splat!P1</f>
        <v>Children Seen Every 30 Days</v>
      </c>
    </row>
    <row r="2" spans="1:16" x14ac:dyDescent="0.25">
      <c r="A2" s="14" t="str">
        <f>[1]splat!A12</f>
        <v>FSS Suncoast</v>
      </c>
      <c r="B2" s="39">
        <f>[1]splat!B12</f>
        <v>673</v>
      </c>
      <c r="C2" s="40">
        <f>[1]splat!C12</f>
        <v>0.26166407465007774</v>
      </c>
      <c r="D2" s="41">
        <f>[1]splat!D12</f>
        <v>652</v>
      </c>
      <c r="E2" s="40">
        <f>[1]splat!E12</f>
        <v>0.25349922239502332</v>
      </c>
      <c r="F2" s="41">
        <f>[1]splat!F12</f>
        <v>1247</v>
      </c>
      <c r="G2" s="40">
        <f>[1]splat!G12</f>
        <v>0.48483670295489889</v>
      </c>
      <c r="H2" s="42">
        <f>[1]splat!H12</f>
        <v>2572</v>
      </c>
      <c r="I2" s="43">
        <f>[1]splat!I12</f>
        <v>178</v>
      </c>
      <c r="J2" s="44">
        <f>[1]splat!J12</f>
        <v>82</v>
      </c>
      <c r="K2" s="45">
        <f>[1]splat!K12</f>
        <v>0.4606741573033708</v>
      </c>
      <c r="L2" s="46">
        <f>[1]splat!L12</f>
        <v>0</v>
      </c>
      <c r="M2" s="43">
        <f>[1]splat!M12</f>
        <v>13.14</v>
      </c>
      <c r="N2" s="44">
        <f>[1]splat!N12</f>
        <v>15</v>
      </c>
      <c r="O2" s="47">
        <f>[1]splat!O12</f>
        <v>0.11029411764705882</v>
      </c>
      <c r="P2" s="48">
        <f>[1]splat!P12</f>
        <v>0.9977214317144194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splat</vt:lpstr>
      <vt:lpstr>Links</vt:lpstr>
      <vt:lpstr>FSSNF</vt:lpstr>
      <vt:lpstr>Suncoast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Paula</dc:creator>
  <cp:lastModifiedBy>Johnson, Paula</cp:lastModifiedBy>
  <dcterms:created xsi:type="dcterms:W3CDTF">2025-02-20T16:42:41Z</dcterms:created>
  <dcterms:modified xsi:type="dcterms:W3CDTF">2025-02-20T16:45:41Z</dcterms:modified>
</cp:coreProperties>
</file>